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<sst xmlns="http://schemas.openxmlformats.org/spreadsheetml/2006/main" count="253" uniqueCount="89">
  <si>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</si>
  <si>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</si>
  <si>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</si>
  <si>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</si>
  <si>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</si>
  <si>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</si>
  <si>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</si>
  <si>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</si>
  <si>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</si>
  <si>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</si>
  <si>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</si>
  <si>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</si>
  <si>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</si>
  <si>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Котлостроительная</t>
  </si>
  <si>
    <t>01.10.2012 г.</t>
  </si>
  <si>
    <t>ИТОГО ПО ДОМУ</t>
  </si>
  <si>
    <t>Январь 2018 г</t>
  </si>
  <si>
    <t>Вид работ</t>
  </si>
  <si>
    <t>Место проведения работ</t>
  </si>
  <si>
    <t>Смена трубопровода ф 25 мм</t>
  </si>
  <si>
    <t>Котлостроительная 13</t>
  </si>
  <si>
    <t>кв.14</t>
  </si>
  <si>
    <t>Ремонт электроосвещения в подъезде   (смена  ламп )  в жилом доме</t>
  </si>
  <si>
    <t>Котлостроительная, 13</t>
  </si>
  <si>
    <t>2-й подъезд (3-й этаж)</t>
  </si>
  <si>
    <t>Ремонт электроснабжения  (смена автомата в ЩЭ)  жилого дома</t>
  </si>
  <si>
    <t>кв.19</t>
  </si>
  <si>
    <t>Март 2018 г</t>
  </si>
  <si>
    <t>ремонт лавок на придомовой территории</t>
  </si>
  <si>
    <t>осмотр вентканалов и дымоходов</t>
  </si>
  <si>
    <t>кв. 20</t>
  </si>
  <si>
    <t>проверка электросчетчика, установка антимагнитных пломб</t>
  </si>
  <si>
    <t>Апрель 2018 г</t>
  </si>
  <si>
    <t>ремонт электроосвещения</t>
  </si>
  <si>
    <t>ремонт мягкой кровли</t>
  </si>
  <si>
    <t>кв. 39</t>
  </si>
  <si>
    <t>кв.1,2,4,5,7,8,10-14,16-34,36,38-52,54-62,65,66,69,71-73,76-81,84</t>
  </si>
  <si>
    <t>установка адресной таблички</t>
  </si>
  <si>
    <t>Июнь 2018г</t>
  </si>
  <si>
    <t xml:space="preserve">Ремонт ж/б козырьков,балконных плит </t>
  </si>
  <si>
    <t xml:space="preserve"> кв. 6 , 23 , 26 , 47, 70   ( 1,2,3,4-й подъезд)</t>
  </si>
  <si>
    <t xml:space="preserve">Установка светильников ,замена ламп в светильниках придомового освещения </t>
  </si>
  <si>
    <t>Июль 2018г</t>
  </si>
  <si>
    <t>Ремонт ж/б козырьков</t>
  </si>
  <si>
    <t>Подъезд 1,2,3,4</t>
  </si>
  <si>
    <t xml:space="preserve">Установка атимагнитных пломб </t>
  </si>
  <si>
    <t>МОП</t>
  </si>
  <si>
    <t xml:space="preserve">Установка адресных табличек </t>
  </si>
  <si>
    <t>Август 2018г</t>
  </si>
  <si>
    <t>Смена трубопровода ф 110мм</t>
  </si>
  <si>
    <t>1-й подъезд</t>
  </si>
  <si>
    <t xml:space="preserve">ремонт электроосвещения смена ламп светодиодных ,сигнальных пломб </t>
  </si>
  <si>
    <t>Ремонт электроосвещения в МОП провод 1*4мм2</t>
  </si>
  <si>
    <t>Сентябрь 2018г</t>
  </si>
  <si>
    <t>Ремонт освещения в МОП  (смена ламп с-д ,патрон керамический ) жилого дома</t>
  </si>
  <si>
    <t>Ремонт освещения в МОП  (смена ламп с-д ,со светильником) жилого дома</t>
  </si>
  <si>
    <t>октябрь 2018г.</t>
  </si>
  <si>
    <t xml:space="preserve">смена водосточных труб </t>
  </si>
  <si>
    <t xml:space="preserve">ремонт мягкой кровли отдельными местами </t>
  </si>
  <si>
    <t>кв.64</t>
  </si>
  <si>
    <t>смена трубопровода ф50,110мм</t>
  </si>
  <si>
    <t>кв.72-75</t>
  </si>
  <si>
    <t>промывка системы ЦО</t>
  </si>
  <si>
    <t>ремонт кирпичной кладки оголовков вент.труб ,изготовление и установка мет.лестницы входа на кровлю жилого дома</t>
  </si>
  <si>
    <t>4-й подъезд</t>
  </si>
  <si>
    <t>установка зольника на вент.каналах</t>
  </si>
  <si>
    <t>кв.36</t>
  </si>
  <si>
    <t>ноябрь 2018г.</t>
  </si>
  <si>
    <t>ремонт электроосвещения (смена лампы)</t>
  </si>
  <si>
    <t>3-й подъезд</t>
  </si>
  <si>
    <t>ремонт ввода ХВС</t>
  </si>
  <si>
    <t>Декабрь 2018г.</t>
  </si>
  <si>
    <t xml:space="preserve">Устройство мусорного контейнера на территории жилого дома </t>
  </si>
  <si>
    <t>Январь 2018 г.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</si>
  <si>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</si>
  <si>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</si>
  <si>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</si>
  <si>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</si>
  <si>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дезинсекция</t>
  </si>
  <si>
    <t>слив воды из системы ЦО</t>
  </si>
  <si>
    <t>Май 2018г</t>
  </si>
  <si>
    <t>Окраска деревьев и ж/б бордюров</t>
  </si>
  <si>
    <t>Октябрь 2018г.</t>
  </si>
  <si>
    <t>Ноябрь 2018г.</t>
  </si>
  <si>
    <t>обходы и осмотры подвала и инженерных коммуникаций</t>
  </si>
  <si>
    <t xml:space="preserve">очистка наружнего ливнестока очистка желов,воронок </t>
  </si>
  <si>
    <t>Наименование работ</t>
  </si>
  <si>
    <t>Стоимость, руб.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</si>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</sst>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38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40" borderId="10" xfId="0" applyNumberFormat="1" applyFont="1" applyFill="1" applyBorder="1" applyAlignment="1">
      <alignment horizontal="center"/>
    </xf>
    <xf numFmtId="49" fontId="6" fillId="4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71">
          <cell r="E971">
            <v>17327.52</v>
          </cell>
          <cell r="F971">
            <v>-60142.37</v>
          </cell>
          <cell r="G971">
            <v>242829.07</v>
          </cell>
          <cell r="H971">
            <v>243972.28000000003</v>
          </cell>
          <cell r="I971">
            <v>456598.3199999999</v>
          </cell>
          <cell r="J971">
            <v>-272768.40999999986</v>
          </cell>
          <cell r="K971">
            <v>16184.309999999969</v>
          </cell>
        </row>
        <row r="972">
          <cell r="E972">
            <v>-779.83</v>
          </cell>
          <cell r="F972">
            <v>779.83</v>
          </cell>
          <cell r="G972">
            <v>0</v>
          </cell>
          <cell r="H972">
            <v>0</v>
          </cell>
          <cell r="I972">
            <v>0</v>
          </cell>
          <cell r="J972">
            <v>779.83</v>
          </cell>
          <cell r="K972">
            <v>-779.83</v>
          </cell>
        </row>
        <row r="973">
          <cell r="E973">
            <v>-81.57</v>
          </cell>
          <cell r="F973">
            <v>43896.98</v>
          </cell>
          <cell r="G973">
            <v>0</v>
          </cell>
          <cell r="H973">
            <v>0</v>
          </cell>
          <cell r="I973">
            <v>0</v>
          </cell>
          <cell r="J973">
            <v>43896.98</v>
          </cell>
          <cell r="K973">
            <v>-81.57</v>
          </cell>
        </row>
        <row r="974"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E976">
            <v>0</v>
          </cell>
          <cell r="F976">
            <v>0</v>
          </cell>
          <cell r="G976">
            <v>31152.39</v>
          </cell>
          <cell r="H976">
            <v>30784.79</v>
          </cell>
          <cell r="I976">
            <v>0</v>
          </cell>
          <cell r="J976">
            <v>30784.79</v>
          </cell>
          <cell r="K976">
            <v>367.59999999999854</v>
          </cell>
        </row>
        <row r="978">
          <cell r="E978">
            <v>7562.12</v>
          </cell>
          <cell r="F978">
            <v>24991.65</v>
          </cell>
          <cell r="G978">
            <v>54591.84</v>
          </cell>
          <cell r="H978">
            <v>55576.99</v>
          </cell>
          <cell r="I978">
            <v>12689.179999999998</v>
          </cell>
          <cell r="J978">
            <v>67879.46</v>
          </cell>
          <cell r="K978">
            <v>6576.970000000001</v>
          </cell>
        </row>
        <row r="979">
          <cell r="E979">
            <v>6371.65</v>
          </cell>
          <cell r="F979">
            <v>-6371.65</v>
          </cell>
          <cell r="G979">
            <v>78991.43</v>
          </cell>
          <cell r="H979">
            <v>80416.84</v>
          </cell>
          <cell r="I979">
            <v>15798.289999999994</v>
          </cell>
          <cell r="J979">
            <v>58246.90000000001</v>
          </cell>
          <cell r="K979">
            <v>4946.239999999991</v>
          </cell>
        </row>
        <row r="980">
          <cell r="E980">
            <v>3028.53</v>
          </cell>
          <cell r="F980">
            <v>-21951.7</v>
          </cell>
          <cell r="G980">
            <v>26330.51</v>
          </cell>
          <cell r="H980">
            <v>26805.600000000002</v>
          </cell>
          <cell r="I980">
            <v>0</v>
          </cell>
          <cell r="J980">
            <v>4853.9000000000015</v>
          </cell>
          <cell r="K980">
            <v>2553.439999999995</v>
          </cell>
        </row>
        <row r="981">
          <cell r="E981">
            <v>529.76</v>
          </cell>
          <cell r="F981">
            <v>-11380.77</v>
          </cell>
          <cell r="G981">
            <v>15798.25</v>
          </cell>
          <cell r="H981">
            <v>16083.360000000002</v>
          </cell>
          <cell r="I981">
            <v>19680.839999999997</v>
          </cell>
          <cell r="J981">
            <v>-14978.249999999995</v>
          </cell>
          <cell r="K981">
            <v>244.64999999999782</v>
          </cell>
        </row>
        <row r="982">
          <cell r="E982">
            <v>436.26</v>
          </cell>
          <cell r="F982">
            <v>10035.89</v>
          </cell>
          <cell r="G982">
            <v>4476.23</v>
          </cell>
          <cell r="H982">
            <v>4556.944</v>
          </cell>
          <cell r="I982">
            <v>4058.4</v>
          </cell>
          <cell r="J982">
            <v>10534.434</v>
          </cell>
          <cell r="K982">
            <v>355.54599999999937</v>
          </cell>
        </row>
        <row r="983">
          <cell r="E983">
            <v>12.84</v>
          </cell>
          <cell r="F983">
            <v>677.6</v>
          </cell>
          <cell r="G983">
            <v>131.64000000000001</v>
          </cell>
          <cell r="H983">
            <v>134.011</v>
          </cell>
          <cell r="I983">
            <v>0</v>
          </cell>
          <cell r="J983">
            <v>811.611</v>
          </cell>
          <cell r="K983">
            <v>10.469000000000023</v>
          </cell>
        </row>
        <row r="984">
          <cell r="E984">
            <v>3089.8</v>
          </cell>
          <cell r="F984">
            <v>-3089.8</v>
          </cell>
          <cell r="G984">
            <v>41689.92</v>
          </cell>
          <cell r="H984">
            <v>42442.24</v>
          </cell>
          <cell r="I984">
            <v>8337.979999999996</v>
          </cell>
          <cell r="J984">
            <v>31014.46</v>
          </cell>
          <cell r="K984">
            <v>2337.480000000003</v>
          </cell>
        </row>
        <row r="985">
          <cell r="E985">
            <v>1497.01</v>
          </cell>
          <cell r="F985">
            <v>-63318.12</v>
          </cell>
          <cell r="G985">
            <v>15359.410000000002</v>
          </cell>
          <cell r="H985">
            <v>15636.6</v>
          </cell>
          <cell r="I985">
            <v>38680.081470000005</v>
          </cell>
          <cell r="J985">
            <v>-86361.60147000001</v>
          </cell>
          <cell r="K985">
            <v>1219.8200000000015</v>
          </cell>
        </row>
        <row r="986">
          <cell r="E986">
            <v>389.32</v>
          </cell>
          <cell r="F986">
            <v>-2378.2</v>
          </cell>
          <cell r="G986">
            <v>3993.4700000000007</v>
          </cell>
          <cell r="H986">
            <v>4065.5200000000004</v>
          </cell>
          <cell r="I986">
            <v>0</v>
          </cell>
          <cell r="J986">
            <v>1687.3200000000006</v>
          </cell>
          <cell r="K986">
            <v>317.27000000000044</v>
          </cell>
        </row>
        <row r="988">
          <cell r="E988">
            <v>7372.3</v>
          </cell>
          <cell r="F988">
            <v>-7535.21</v>
          </cell>
          <cell r="G988">
            <v>109710.24</v>
          </cell>
          <cell r="H988">
            <v>110460.88</v>
          </cell>
          <cell r="I988">
            <v>109710.24</v>
          </cell>
          <cell r="J988">
            <v>-6784.570000000007</v>
          </cell>
          <cell r="K988">
            <v>6621.6600000000035</v>
          </cell>
        </row>
        <row r="989">
          <cell r="E989">
            <v>3838.26</v>
          </cell>
          <cell r="F989">
            <v>-3838.26</v>
          </cell>
          <cell r="G989">
            <v>46080.72</v>
          </cell>
          <cell r="H989">
            <v>46963.85999999999</v>
          </cell>
          <cell r="I989">
            <v>46080.72</v>
          </cell>
          <cell r="J989">
            <v>-2955.12000000001</v>
          </cell>
          <cell r="K989">
            <v>2955.12000000001</v>
          </cell>
        </row>
        <row r="990">
          <cell r="E990">
            <v>-1157.69</v>
          </cell>
          <cell r="F990">
            <v>1157.69</v>
          </cell>
          <cell r="G990">
            <v>3555.12</v>
          </cell>
          <cell r="H990">
            <v>3608.8599999999997</v>
          </cell>
          <cell r="I990">
            <v>3555.12</v>
          </cell>
          <cell r="J990">
            <v>1211.4299999999994</v>
          </cell>
          <cell r="K990">
            <v>-1211.4299999999998</v>
          </cell>
        </row>
        <row r="991">
          <cell r="E991">
            <v>-4893.55</v>
          </cell>
          <cell r="F991">
            <v>4893.55</v>
          </cell>
          <cell r="G991">
            <v>120735.68000000001</v>
          </cell>
          <cell r="H991">
            <v>121444.69999999998</v>
          </cell>
          <cell r="I991">
            <v>120735.68000000001</v>
          </cell>
          <cell r="J991">
            <v>5602.569999999978</v>
          </cell>
          <cell r="K991">
            <v>-5602.569999999978</v>
          </cell>
        </row>
        <row r="992">
          <cell r="E992">
            <v>998.38</v>
          </cell>
          <cell r="F992">
            <v>-998.38</v>
          </cell>
          <cell r="G992">
            <v>13165.2</v>
          </cell>
          <cell r="H992">
            <v>13417.53</v>
          </cell>
          <cell r="I992">
            <v>13165.2</v>
          </cell>
          <cell r="J992">
            <v>-746.0499999999993</v>
          </cell>
          <cell r="K992">
            <v>746.0499999999993</v>
          </cell>
        </row>
        <row r="993">
          <cell r="E993">
            <v>7296.32</v>
          </cell>
          <cell r="F993">
            <v>-7296.32</v>
          </cell>
          <cell r="G993">
            <v>110588.52</v>
          </cell>
          <cell r="H993">
            <v>109296.73000000001</v>
          </cell>
          <cell r="I993">
            <v>110588.52</v>
          </cell>
          <cell r="J993">
            <v>-8588.11</v>
          </cell>
          <cell r="K993">
            <v>8588.109999999986</v>
          </cell>
        </row>
        <row r="994">
          <cell r="E994">
            <v>9413.78</v>
          </cell>
          <cell r="F994">
            <v>-9413.78</v>
          </cell>
          <cell r="G994">
            <v>114098.76</v>
          </cell>
          <cell r="H994">
            <v>116015.07</v>
          </cell>
          <cell r="I994">
            <v>114098.76</v>
          </cell>
          <cell r="J994">
            <v>-7497.469999999987</v>
          </cell>
          <cell r="K994">
            <v>7497.469999999987</v>
          </cell>
        </row>
        <row r="995">
          <cell r="E995">
            <v>8572.43</v>
          </cell>
          <cell r="F995">
            <v>-8572.43</v>
          </cell>
          <cell r="G995">
            <v>92156.64</v>
          </cell>
          <cell r="H995">
            <v>93544.26000000001</v>
          </cell>
          <cell r="I995">
            <v>92156.64</v>
          </cell>
          <cell r="J995">
            <v>-7184.809999999983</v>
          </cell>
          <cell r="K995">
            <v>7184.809999999998</v>
          </cell>
        </row>
        <row r="996">
          <cell r="E996">
            <v>476.34</v>
          </cell>
          <cell r="F996">
            <v>-476.34</v>
          </cell>
          <cell r="G996">
            <v>2535.12</v>
          </cell>
          <cell r="H996">
            <v>2422.39</v>
          </cell>
          <cell r="I996">
            <v>2535.12</v>
          </cell>
          <cell r="J996">
            <v>-589.0699999999999</v>
          </cell>
          <cell r="K996">
            <v>589.0700000000002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L43" sqref="L43"/>
    </sheetView>
  </sheetViews>
  <sheetFormatPr defaultColWidth="11.57421875" defaultRowHeight="12.75"/>
  <cols>
    <col min="1" max="1" width="8.421875" style="0" customWidth="1"/>
    <col min="2" max="2" width="28.28125" style="0" customWidth="1"/>
    <col min="3" max="3" width="11.57421875" style="0" customWidth="1"/>
    <col min="4" max="4" width="18.28125" style="0" customWidth="1"/>
    <col min="5" max="5" width="14.8515625" style="0" customWidth="1"/>
    <col min="6" max="6" width="19.57421875" style="0" customWidth="1"/>
    <col min="7" max="7" width="14.28125" style="0" customWidth="1"/>
    <col min="8" max="8" width="20.57421875" style="0" customWidth="1"/>
    <col min="9" max="9" width="16.00390625" style="0" customWidth="1"/>
    <col min="10" max="10" width="21.00390625" style="0" customWidth="1"/>
    <col min="11" max="11" width="19.7109375" style="0" customWidth="1"/>
  </cols>
  <sheetData>
    <row r="1" spans="1:1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4" t="s">
        <v>1</v>
      </c>
      <c r="B3" s="45" t="s">
        <v>2</v>
      </c>
      <c r="C3" s="45"/>
      <c r="D3" s="46" t="s">
        <v>3</v>
      </c>
      <c r="E3" s="46" t="s">
        <v>4</v>
      </c>
      <c r="F3" s="47" t="s">
        <v>5</v>
      </c>
      <c r="G3" s="47" t="s">
        <v>6</v>
      </c>
      <c r="H3" s="47" t="s">
        <v>7</v>
      </c>
      <c r="I3" s="46" t="s">
        <v>8</v>
      </c>
      <c r="J3" s="46" t="s">
        <v>9</v>
      </c>
      <c r="K3" s="46" t="s">
        <v>10</v>
      </c>
    </row>
    <row r="4" spans="1:11" ht="30.75" customHeight="1">
      <c r="A4" s="44"/>
      <c r="B4" s="5" t="s">
        <v>11</v>
      </c>
      <c r="C4" s="5" t="s">
        <v>12</v>
      </c>
      <c r="D4" s="46"/>
      <c r="E4" s="46"/>
      <c r="F4" s="47"/>
      <c r="G4" s="47"/>
      <c r="H4" s="47"/>
      <c r="I4" s="47"/>
      <c r="J4" s="47"/>
      <c r="K4" s="46"/>
    </row>
    <row r="5" spans="1:11" ht="15.75">
      <c r="A5" s="6">
        <v>30</v>
      </c>
      <c r="B5" s="7" t="s">
        <v>13</v>
      </c>
      <c r="C5" s="7">
        <v>13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свод'!E971</f>
        <v>17327.52</v>
      </c>
      <c r="E6" s="11">
        <f>'[1]Лицевые счета домов свод'!F971</f>
        <v>-60142.37</v>
      </c>
      <c r="F6" s="11">
        <f>'[1]Лицевые счета домов свод'!G971</f>
        <v>242829.07</v>
      </c>
      <c r="G6" s="11">
        <f>'[1]Лицевые счета домов свод'!H971</f>
        <v>243972.28000000003</v>
      </c>
      <c r="H6" s="11">
        <f>'[1]Лицевые счета домов свод'!I971</f>
        <v>456598.3199999999</v>
      </c>
      <c r="I6" s="11">
        <f>'[1]Лицевые счета домов свод'!J971</f>
        <v>-272768.40999999986</v>
      </c>
      <c r="J6" s="11">
        <f>'[1]Лицевые счета домов свод'!K971</f>
        <v>16184.309999999969</v>
      </c>
      <c r="K6" s="12"/>
    </row>
    <row r="7" spans="1:11" ht="15" hidden="1">
      <c r="A7" s="10"/>
      <c r="B7" s="10"/>
      <c r="C7" s="10"/>
      <c r="D7" s="11">
        <f>'[1]Лицевые счета домов свод'!E972</f>
        <v>-779.83</v>
      </c>
      <c r="E7" s="11">
        <f>'[1]Лицевые счета домов свод'!F972</f>
        <v>779.83</v>
      </c>
      <c r="F7" s="11">
        <f>'[1]Лицевые счета домов свод'!G972</f>
        <v>0</v>
      </c>
      <c r="G7" s="11">
        <f>'[1]Лицевые счета домов свод'!H972</f>
        <v>0</v>
      </c>
      <c r="H7" s="11">
        <f>'[1]Лицевые счета домов свод'!I972</f>
        <v>0</v>
      </c>
      <c r="I7" s="11">
        <f>'[1]Лицевые счета домов свод'!J972</f>
        <v>779.83</v>
      </c>
      <c r="J7" s="11">
        <f>'[1]Лицевые счета домов свод'!K972</f>
        <v>-779.83</v>
      </c>
      <c r="K7" s="12"/>
    </row>
    <row r="8" spans="1:11" ht="15" hidden="1">
      <c r="A8" s="10"/>
      <c r="B8" s="10"/>
      <c r="C8" s="10"/>
      <c r="D8" s="11">
        <f>'[1]Лицевые счета домов свод'!E973</f>
        <v>-81.57</v>
      </c>
      <c r="E8" s="11">
        <f>'[1]Лицевые счета домов свод'!F973</f>
        <v>43896.98</v>
      </c>
      <c r="F8" s="11">
        <f>'[1]Лицевые счета домов свод'!G973</f>
        <v>0</v>
      </c>
      <c r="G8" s="11">
        <f>'[1]Лицевые счета домов свод'!H973</f>
        <v>0</v>
      </c>
      <c r="H8" s="11">
        <f>'[1]Лицевые счета домов свод'!I973</f>
        <v>0</v>
      </c>
      <c r="I8" s="11">
        <f>'[1]Лицевые счета домов свод'!J973</f>
        <v>43896.98</v>
      </c>
      <c r="J8" s="11">
        <f>'[1]Лицевые счета домов свод'!K973</f>
        <v>-81.57</v>
      </c>
      <c r="K8" s="12"/>
    </row>
    <row r="9" spans="1:11" ht="15" hidden="1">
      <c r="A9" s="10"/>
      <c r="B9" s="10"/>
      <c r="C9" s="10"/>
      <c r="D9" s="11">
        <f>'[1]Лицевые счета домов свод'!E974</f>
        <v>0</v>
      </c>
      <c r="E9" s="11">
        <f>'[1]Лицевые счета домов свод'!F974</f>
        <v>0</v>
      </c>
      <c r="F9" s="11">
        <f>'[1]Лицевые счета домов свод'!G974</f>
        <v>0</v>
      </c>
      <c r="G9" s="11">
        <f>'[1]Лицевые счета домов свод'!H974</f>
        <v>0</v>
      </c>
      <c r="H9" s="11">
        <f>'[1]Лицевые счета домов свод'!I974</f>
        <v>0</v>
      </c>
      <c r="I9" s="11">
        <f>'[1]Лицевые счета домов свод'!J974</f>
        <v>0</v>
      </c>
      <c r="J9" s="11">
        <f>'[1]Лицевые счета домов свод'!K974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свод'!E975</f>
        <v>0</v>
      </c>
      <c r="E10" s="11">
        <f>'[1]Лицевые счета домов свод'!F975</f>
        <v>0</v>
      </c>
      <c r="F10" s="11">
        <f>'[1]Лицевые счета домов свод'!G975</f>
        <v>0</v>
      </c>
      <c r="G10" s="11">
        <f>'[1]Лицевые счета домов свод'!H975</f>
        <v>0</v>
      </c>
      <c r="H10" s="11">
        <f>'[1]Лицевые счета домов свод'!I975</f>
        <v>0</v>
      </c>
      <c r="I10" s="11">
        <f>'[1]Лицевые счета домов свод'!J975</f>
        <v>0</v>
      </c>
      <c r="J10" s="11">
        <f>'[1]Лицевые счета домов свод'!K975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свод'!E976</f>
        <v>0</v>
      </c>
      <c r="E11" s="11">
        <f>'[1]Лицевые счета домов свод'!F976</f>
        <v>0</v>
      </c>
      <c r="F11" s="11">
        <f>'[1]Лицевые счета домов свод'!G976</f>
        <v>31152.39</v>
      </c>
      <c r="G11" s="11">
        <f>'[1]Лицевые счета домов свод'!H976</f>
        <v>30784.79</v>
      </c>
      <c r="H11" s="11">
        <f>'[1]Лицевые счета домов свод'!I976</f>
        <v>0</v>
      </c>
      <c r="I11" s="11">
        <f>'[1]Лицевые счета домов свод'!J976</f>
        <v>30784.79</v>
      </c>
      <c r="J11" s="11">
        <f>'[1]Лицевые счета домов свод'!K976</f>
        <v>367.59999999999854</v>
      </c>
      <c r="K11" s="12"/>
    </row>
    <row r="12" spans="1:11" ht="15.75" hidden="1">
      <c r="A12" s="10"/>
      <c r="B12" s="10"/>
      <c r="C12" s="10"/>
      <c r="D12" s="4">
        <f aca="true" t="shared" si="0" ref="D12:J12">SUM(D5:D11)</f>
        <v>16466.12</v>
      </c>
      <c r="E12" s="4">
        <f t="shared" si="0"/>
        <v>-15465.559999999998</v>
      </c>
      <c r="F12" s="4">
        <f t="shared" si="0"/>
        <v>273981.46</v>
      </c>
      <c r="G12" s="4">
        <f t="shared" si="0"/>
        <v>274757.07</v>
      </c>
      <c r="H12" s="4">
        <f t="shared" si="0"/>
        <v>456598.3199999999</v>
      </c>
      <c r="I12" s="4">
        <f t="shared" si="0"/>
        <v>-197306.80999999982</v>
      </c>
      <c r="J12" s="4">
        <f t="shared" si="0"/>
        <v>15690.509999999967</v>
      </c>
      <c r="K12" s="13"/>
    </row>
    <row r="13" spans="1:11" ht="23.25" customHeight="1" hidden="1">
      <c r="A13" s="10"/>
      <c r="B13" s="10"/>
      <c r="C13" s="10"/>
      <c r="D13" s="11">
        <f>'[1]Лицевые счета домов свод'!E978</f>
        <v>7562.12</v>
      </c>
      <c r="E13" s="11">
        <f>'[1]Лицевые счета домов свод'!F978</f>
        <v>24991.65</v>
      </c>
      <c r="F13" s="11">
        <f>'[1]Лицевые счета домов свод'!G978</f>
        <v>54591.84</v>
      </c>
      <c r="G13" s="11">
        <f>'[1]Лицевые счета домов свод'!H978</f>
        <v>55576.99</v>
      </c>
      <c r="H13" s="11">
        <f>'[1]Лицевые счета домов свод'!I978</f>
        <v>12689.179999999998</v>
      </c>
      <c r="I13" s="11">
        <f>'[1]Лицевые счета домов свод'!J978</f>
        <v>67879.46</v>
      </c>
      <c r="J13" s="11">
        <f>'[1]Лицевые счета домов свод'!K978</f>
        <v>6576.970000000001</v>
      </c>
      <c r="K13" s="12"/>
    </row>
    <row r="14" spans="1:11" ht="26.25" customHeight="1" hidden="1">
      <c r="A14" s="10"/>
      <c r="B14" s="10"/>
      <c r="C14" s="10"/>
      <c r="D14" s="11">
        <f>'[1]Лицевые счета домов свод'!E979</f>
        <v>6371.65</v>
      </c>
      <c r="E14" s="11">
        <f>'[1]Лицевые счета домов свод'!F979</f>
        <v>-6371.65</v>
      </c>
      <c r="F14" s="11">
        <f>'[1]Лицевые счета домов свод'!G979</f>
        <v>78991.43</v>
      </c>
      <c r="G14" s="11">
        <f>'[1]Лицевые счета домов свод'!H979</f>
        <v>80416.84</v>
      </c>
      <c r="H14" s="11">
        <f>'[1]Лицевые счета домов свод'!I979</f>
        <v>15798.289999999994</v>
      </c>
      <c r="I14" s="11">
        <f>'[1]Лицевые счета домов свод'!J979</f>
        <v>58246.90000000001</v>
      </c>
      <c r="J14" s="11">
        <f>'[1]Лицевые счета домов свод'!K979</f>
        <v>4946.239999999991</v>
      </c>
      <c r="K14" s="12"/>
    </row>
    <row r="15" spans="1:11" ht="35.25" customHeight="1" hidden="1">
      <c r="A15" s="10"/>
      <c r="B15" s="10"/>
      <c r="C15" s="10"/>
      <c r="D15" s="11">
        <f>'[1]Лицевые счета домов свод'!E980</f>
        <v>3028.53</v>
      </c>
      <c r="E15" s="11">
        <f>'[1]Лицевые счета домов свод'!F980</f>
        <v>-21951.7</v>
      </c>
      <c r="F15" s="11">
        <f>'[1]Лицевые счета домов свод'!G980</f>
        <v>26330.51</v>
      </c>
      <c r="G15" s="11">
        <f>'[1]Лицевые счета домов свод'!H980</f>
        <v>26805.600000000002</v>
      </c>
      <c r="H15" s="11">
        <f>'[1]Лицевые счета домов свод'!I980</f>
        <v>0</v>
      </c>
      <c r="I15" s="11">
        <f>'[1]Лицевые счета домов свод'!J980</f>
        <v>4853.9000000000015</v>
      </c>
      <c r="J15" s="11">
        <f>'[1]Лицевые счета домов свод'!K980</f>
        <v>2553.439999999995</v>
      </c>
      <c r="K15" s="12"/>
    </row>
    <row r="16" spans="1:11" ht="35.25" customHeight="1" hidden="1">
      <c r="A16" s="10"/>
      <c r="B16" s="10"/>
      <c r="C16" s="10"/>
      <c r="D16" s="11">
        <f>'[1]Лицевые счета домов свод'!E981</f>
        <v>529.76</v>
      </c>
      <c r="E16" s="11">
        <f>'[1]Лицевые счета домов свод'!F981</f>
        <v>-11380.77</v>
      </c>
      <c r="F16" s="11">
        <f>'[1]Лицевые счета домов свод'!G981</f>
        <v>15798.25</v>
      </c>
      <c r="G16" s="11">
        <f>'[1]Лицевые счета домов свод'!H981</f>
        <v>16083.360000000002</v>
      </c>
      <c r="H16" s="11">
        <f>'[1]Лицевые счета домов свод'!I981</f>
        <v>19680.839999999997</v>
      </c>
      <c r="I16" s="11">
        <f>'[1]Лицевые счета домов свод'!J981</f>
        <v>-14978.249999999995</v>
      </c>
      <c r="J16" s="11">
        <f>'[1]Лицевые счета домов свод'!K981</f>
        <v>244.64999999999782</v>
      </c>
      <c r="K16" s="12"/>
    </row>
    <row r="17" spans="1:11" ht="15" hidden="1">
      <c r="A17" s="10"/>
      <c r="B17" s="10"/>
      <c r="C17" s="10"/>
      <c r="D17" s="11">
        <f>'[1]Лицевые счета домов свод'!E982</f>
        <v>436.26</v>
      </c>
      <c r="E17" s="11">
        <f>'[1]Лицевые счета домов свод'!F982</f>
        <v>10035.89</v>
      </c>
      <c r="F17" s="11">
        <f>'[1]Лицевые счета домов свод'!G982</f>
        <v>4476.23</v>
      </c>
      <c r="G17" s="11">
        <f>'[1]Лицевые счета домов свод'!H982</f>
        <v>4556.944</v>
      </c>
      <c r="H17" s="11">
        <f>'[1]Лицевые счета домов свод'!I982</f>
        <v>4058.4</v>
      </c>
      <c r="I17" s="11">
        <f>'[1]Лицевые счета домов свод'!J982</f>
        <v>10534.434</v>
      </c>
      <c r="J17" s="11">
        <f>'[1]Лицевые счета домов свод'!K982</f>
        <v>355.54599999999937</v>
      </c>
      <c r="K17" s="12"/>
    </row>
    <row r="18" spans="1:11" ht="20.25" customHeight="1" hidden="1">
      <c r="A18" s="10"/>
      <c r="B18" s="10"/>
      <c r="C18" s="10"/>
      <c r="D18" s="11">
        <f>'[1]Лицевые счета домов свод'!E983</f>
        <v>12.84</v>
      </c>
      <c r="E18" s="11">
        <f>'[1]Лицевые счета домов свод'!F983</f>
        <v>677.6</v>
      </c>
      <c r="F18" s="11">
        <f>'[1]Лицевые счета домов свод'!G983</f>
        <v>131.64000000000001</v>
      </c>
      <c r="G18" s="11">
        <f>'[1]Лицевые счета домов свод'!H983</f>
        <v>134.011</v>
      </c>
      <c r="H18" s="11">
        <f>'[1]Лицевые счета домов свод'!I983</f>
        <v>0</v>
      </c>
      <c r="I18" s="11">
        <f>'[1]Лицевые счета домов свод'!J983</f>
        <v>811.611</v>
      </c>
      <c r="J18" s="11">
        <f>'[1]Лицевые счета домов свод'!K983</f>
        <v>10.469000000000023</v>
      </c>
      <c r="K18" s="12"/>
    </row>
    <row r="19" spans="1:11" ht="41.25" customHeight="1" hidden="1">
      <c r="A19" s="10"/>
      <c r="B19" s="10"/>
      <c r="C19" s="10"/>
      <c r="D19" s="11">
        <f>'[1]Лицевые счета домов свод'!E984</f>
        <v>3089.8</v>
      </c>
      <c r="E19" s="11">
        <f>'[1]Лицевые счета домов свод'!F984</f>
        <v>-3089.8</v>
      </c>
      <c r="F19" s="11">
        <f>'[1]Лицевые счета домов свод'!G984</f>
        <v>41689.92</v>
      </c>
      <c r="G19" s="11">
        <f>'[1]Лицевые счета домов свод'!H984</f>
        <v>42442.24</v>
      </c>
      <c r="H19" s="11">
        <f>'[1]Лицевые счета домов свод'!I984</f>
        <v>8337.979999999996</v>
      </c>
      <c r="I19" s="11">
        <f>'[1]Лицевые счета домов свод'!J984</f>
        <v>31014.46</v>
      </c>
      <c r="J19" s="11">
        <f>'[1]Лицевые счета домов свод'!K984</f>
        <v>2337.480000000003</v>
      </c>
      <c r="K19" s="12"/>
    </row>
    <row r="20" spans="1:11" ht="28.5" customHeight="1" hidden="1">
      <c r="A20" s="10"/>
      <c r="B20" s="10"/>
      <c r="C20" s="10"/>
      <c r="D20" s="11">
        <f>'[1]Лицевые счета домов свод'!E985</f>
        <v>1497.01</v>
      </c>
      <c r="E20" s="11">
        <f>'[1]Лицевые счета домов свод'!F985</f>
        <v>-63318.12</v>
      </c>
      <c r="F20" s="11">
        <f>'[1]Лицевые счета домов свод'!G985</f>
        <v>15359.410000000002</v>
      </c>
      <c r="G20" s="11">
        <f>'[1]Лицевые счета домов свод'!H985</f>
        <v>15636.6</v>
      </c>
      <c r="H20" s="14">
        <f>'[1]Лицевые счета домов свод'!I985</f>
        <v>38680.081470000005</v>
      </c>
      <c r="I20" s="14">
        <f>'[1]Лицевые счета домов свод'!J985</f>
        <v>-86361.60147000001</v>
      </c>
      <c r="J20" s="11">
        <f>'[1]Лицевые счета домов свод'!K985</f>
        <v>1219.8200000000015</v>
      </c>
      <c r="K20" s="12"/>
    </row>
    <row r="21" spans="1:11" ht="29.25" customHeight="1" hidden="1">
      <c r="A21" s="10"/>
      <c r="B21" s="10"/>
      <c r="C21" s="10"/>
      <c r="D21" s="11">
        <f>'[1]Лицевые счета домов свод'!E986</f>
        <v>389.32</v>
      </c>
      <c r="E21" s="11">
        <f>'[1]Лицевые счета домов свод'!F986</f>
        <v>-2378.2</v>
      </c>
      <c r="F21" s="11">
        <f>'[1]Лицевые счета домов свод'!G986</f>
        <v>3993.4700000000007</v>
      </c>
      <c r="G21" s="11">
        <f>'[1]Лицевые счета домов свод'!H986</f>
        <v>4065.5200000000004</v>
      </c>
      <c r="H21" s="11">
        <f>'[1]Лицевые счета домов свод'!I986</f>
        <v>0</v>
      </c>
      <c r="I21" s="11">
        <f>'[1]Лицевые счета домов свод'!J986</f>
        <v>1687.3200000000006</v>
      </c>
      <c r="J21" s="11">
        <f>'[1]Лицевые счета домов свод'!K986</f>
        <v>317.27000000000044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22917.289999999994</v>
      </c>
      <c r="E22" s="4">
        <f t="shared" si="1"/>
        <v>-72785.1</v>
      </c>
      <c r="F22" s="4">
        <f t="shared" si="1"/>
        <v>241362.7</v>
      </c>
      <c r="G22" s="4">
        <f t="shared" si="1"/>
        <v>245718.10499999998</v>
      </c>
      <c r="H22" s="15">
        <f t="shared" si="1"/>
        <v>99244.77146999999</v>
      </c>
      <c r="I22" s="15">
        <f t="shared" si="1"/>
        <v>73688.23353000001</v>
      </c>
      <c r="J22" s="4">
        <f t="shared" si="1"/>
        <v>18561.884999999984</v>
      </c>
      <c r="K22" s="13"/>
    </row>
    <row r="23" spans="1:11" ht="15" hidden="1">
      <c r="A23" s="10"/>
      <c r="B23" s="10"/>
      <c r="C23" s="10"/>
      <c r="D23" s="11">
        <f>'[1]Лицевые счета домов свод'!E988</f>
        <v>7372.3</v>
      </c>
      <c r="E23" s="11">
        <f>'[1]Лицевые счета домов свод'!F988</f>
        <v>-7535.21</v>
      </c>
      <c r="F23" s="11">
        <f>'[1]Лицевые счета домов свод'!G988</f>
        <v>109710.24</v>
      </c>
      <c r="G23" s="11">
        <f>'[1]Лицевые счета домов свод'!H988</f>
        <v>110460.88</v>
      </c>
      <c r="H23" s="11">
        <f>'[1]Лицевые счета домов свод'!I988</f>
        <v>109710.24</v>
      </c>
      <c r="I23" s="11">
        <f>'[1]Лицевые счета домов свод'!J988</f>
        <v>-6784.570000000007</v>
      </c>
      <c r="J23" s="11">
        <f>'[1]Лицевые счета домов свод'!K988</f>
        <v>6621.6600000000035</v>
      </c>
      <c r="K23" s="12"/>
    </row>
    <row r="24" spans="1:11" ht="15" hidden="1">
      <c r="A24" s="10"/>
      <c r="B24" s="10"/>
      <c r="C24" s="10"/>
      <c r="D24" s="11">
        <f>'[1]Лицевые счета домов свод'!E989</f>
        <v>3838.26</v>
      </c>
      <c r="E24" s="11">
        <f>'[1]Лицевые счета домов свод'!F989</f>
        <v>-3838.26</v>
      </c>
      <c r="F24" s="11">
        <f>'[1]Лицевые счета домов свод'!G989</f>
        <v>46080.72</v>
      </c>
      <c r="G24" s="11">
        <f>'[1]Лицевые счета домов свод'!H989</f>
        <v>46963.85999999999</v>
      </c>
      <c r="H24" s="11">
        <f>'[1]Лицевые счета домов свод'!I989</f>
        <v>46080.72</v>
      </c>
      <c r="I24" s="11">
        <f>'[1]Лицевые счета домов свод'!J989</f>
        <v>-2955.12000000001</v>
      </c>
      <c r="J24" s="11">
        <f>'[1]Лицевые счета домов свод'!K989</f>
        <v>2955.12000000001</v>
      </c>
      <c r="K24" s="12"/>
    </row>
    <row r="25" spans="1:11" ht="15" hidden="1">
      <c r="A25" s="10"/>
      <c r="B25" s="10"/>
      <c r="C25" s="10"/>
      <c r="D25" s="11">
        <f>'[1]Лицевые счета домов свод'!E990</f>
        <v>-1157.69</v>
      </c>
      <c r="E25" s="11">
        <f>'[1]Лицевые счета домов свод'!F990</f>
        <v>1157.69</v>
      </c>
      <c r="F25" s="11">
        <f>'[1]Лицевые счета домов свод'!G990</f>
        <v>3555.12</v>
      </c>
      <c r="G25" s="11">
        <f>'[1]Лицевые счета домов свод'!H990</f>
        <v>3608.8599999999997</v>
      </c>
      <c r="H25" s="11">
        <f>'[1]Лицевые счета домов свод'!I990</f>
        <v>3555.12</v>
      </c>
      <c r="I25" s="11">
        <f>'[1]Лицевые счета домов свод'!J990</f>
        <v>1211.4299999999994</v>
      </c>
      <c r="J25" s="11">
        <f>'[1]Лицевые счета домов свод'!K990</f>
        <v>-1211.4299999999998</v>
      </c>
      <c r="K25" s="12"/>
    </row>
    <row r="26" spans="1:11" ht="15" hidden="1">
      <c r="A26" s="10"/>
      <c r="B26" s="10"/>
      <c r="C26" s="10"/>
      <c r="D26" s="11">
        <f>'[1]Лицевые счета домов свод'!E991</f>
        <v>-4893.55</v>
      </c>
      <c r="E26" s="11">
        <f>'[1]Лицевые счета домов свод'!F991</f>
        <v>4893.55</v>
      </c>
      <c r="F26" s="11">
        <f>'[1]Лицевые счета домов свод'!G991</f>
        <v>120735.68000000001</v>
      </c>
      <c r="G26" s="11">
        <f>'[1]Лицевые счета домов свод'!H991</f>
        <v>121444.69999999998</v>
      </c>
      <c r="H26" s="11">
        <f>'[1]Лицевые счета домов свод'!I991</f>
        <v>120735.68000000001</v>
      </c>
      <c r="I26" s="11">
        <f>'[1]Лицевые счета домов свод'!J991</f>
        <v>5602.569999999978</v>
      </c>
      <c r="J26" s="11">
        <f>'[1]Лицевые счета домов свод'!K991</f>
        <v>-5602.569999999978</v>
      </c>
      <c r="K26" s="12"/>
    </row>
    <row r="27" spans="1:11" ht="15" hidden="1">
      <c r="A27" s="10"/>
      <c r="B27" s="10"/>
      <c r="C27" s="10"/>
      <c r="D27" s="11">
        <f>'[1]Лицевые счета домов свод'!E992</f>
        <v>998.38</v>
      </c>
      <c r="E27" s="11">
        <f>'[1]Лицевые счета домов свод'!F992</f>
        <v>-998.38</v>
      </c>
      <c r="F27" s="11">
        <f>'[1]Лицевые счета домов свод'!G992</f>
        <v>13165.2</v>
      </c>
      <c r="G27" s="11">
        <f>'[1]Лицевые счета домов свод'!H992</f>
        <v>13417.53</v>
      </c>
      <c r="H27" s="11">
        <f>'[1]Лицевые счета домов свод'!I992</f>
        <v>13165.2</v>
      </c>
      <c r="I27" s="11">
        <f>'[1]Лицевые счета домов свод'!J992</f>
        <v>-746.0499999999993</v>
      </c>
      <c r="J27" s="11">
        <f>'[1]Лицевые счета домов свод'!K992</f>
        <v>746.0499999999993</v>
      </c>
      <c r="K27" s="12"/>
    </row>
    <row r="28" spans="1:11" ht="15" hidden="1">
      <c r="A28" s="10"/>
      <c r="B28" s="10"/>
      <c r="C28" s="10"/>
      <c r="D28" s="11">
        <f>'[1]Лицевые счета домов свод'!E993</f>
        <v>7296.32</v>
      </c>
      <c r="E28" s="11">
        <f>'[1]Лицевые счета домов свод'!F993</f>
        <v>-7296.32</v>
      </c>
      <c r="F28" s="11">
        <f>'[1]Лицевые счета домов свод'!G993</f>
        <v>110588.52</v>
      </c>
      <c r="G28" s="11">
        <f>'[1]Лицевые счета домов свод'!H993</f>
        <v>109296.73000000001</v>
      </c>
      <c r="H28" s="11">
        <f>'[1]Лицевые счета домов свод'!I993</f>
        <v>110588.52</v>
      </c>
      <c r="I28" s="11">
        <f>'[1]Лицевые счета домов свод'!J993</f>
        <v>-8588.11</v>
      </c>
      <c r="J28" s="11">
        <f>'[1]Лицевые счета домов свод'!K993</f>
        <v>8588.109999999986</v>
      </c>
      <c r="K28" s="12"/>
    </row>
    <row r="29" spans="1:11" ht="15" hidden="1">
      <c r="A29" s="10"/>
      <c r="B29" s="10"/>
      <c r="C29" s="10"/>
      <c r="D29" s="11">
        <f>'[1]Лицевые счета домов свод'!E994</f>
        <v>9413.78</v>
      </c>
      <c r="E29" s="11">
        <f>'[1]Лицевые счета домов свод'!F994</f>
        <v>-9413.78</v>
      </c>
      <c r="F29" s="11">
        <f>'[1]Лицевые счета домов свод'!G994</f>
        <v>114098.76</v>
      </c>
      <c r="G29" s="11">
        <f>'[1]Лицевые счета домов свод'!H994</f>
        <v>116015.07</v>
      </c>
      <c r="H29" s="11">
        <f>'[1]Лицевые счета домов свод'!I994</f>
        <v>114098.76</v>
      </c>
      <c r="I29" s="11">
        <f>'[1]Лицевые счета домов свод'!J994</f>
        <v>-7497.469999999987</v>
      </c>
      <c r="J29" s="11">
        <f>'[1]Лицевые счета домов свод'!K994</f>
        <v>7497.469999999987</v>
      </c>
      <c r="K29" s="12"/>
    </row>
    <row r="30" spans="1:11" ht="15" hidden="1">
      <c r="A30" s="10"/>
      <c r="B30" s="10"/>
      <c r="C30" s="10"/>
      <c r="D30" s="11">
        <f>'[1]Лицевые счета домов свод'!E995</f>
        <v>8572.43</v>
      </c>
      <c r="E30" s="11">
        <f>'[1]Лицевые счета домов свод'!F995</f>
        <v>-8572.43</v>
      </c>
      <c r="F30" s="11">
        <f>'[1]Лицевые счета домов свод'!G995</f>
        <v>92156.64</v>
      </c>
      <c r="G30" s="11">
        <f>'[1]Лицевые счета домов свод'!H995</f>
        <v>93544.26000000001</v>
      </c>
      <c r="H30" s="11">
        <f>'[1]Лицевые счета домов свод'!I995</f>
        <v>92156.64</v>
      </c>
      <c r="I30" s="11">
        <f>'[1]Лицевые счета домов свод'!J995</f>
        <v>-7184.809999999983</v>
      </c>
      <c r="J30" s="11">
        <f>'[1]Лицевые счета домов свод'!K995</f>
        <v>7184.809999999998</v>
      </c>
      <c r="K30" s="12"/>
    </row>
    <row r="31" spans="1:11" ht="15" hidden="1">
      <c r="A31" s="10"/>
      <c r="B31" s="10"/>
      <c r="C31" s="10"/>
      <c r="D31" s="11">
        <f>'[1]Лицевые счета домов свод'!E996</f>
        <v>476.34</v>
      </c>
      <c r="E31" s="11">
        <f>'[1]Лицевые счета домов свод'!F996</f>
        <v>-476.34</v>
      </c>
      <c r="F31" s="11">
        <f>'[1]Лицевые счета домов свод'!G996</f>
        <v>2535.12</v>
      </c>
      <c r="G31" s="11">
        <f>'[1]Лицевые счета домов свод'!H996</f>
        <v>2422.39</v>
      </c>
      <c r="H31" s="11">
        <f>'[1]Лицевые счета домов свод'!I996</f>
        <v>2535.12</v>
      </c>
      <c r="I31" s="11">
        <f>'[1]Лицевые счета домов свод'!J996</f>
        <v>-589.0699999999999</v>
      </c>
      <c r="J31" s="11">
        <f>'[1]Лицевые счета домов свод'!K996</f>
        <v>589.0700000000002</v>
      </c>
      <c r="K31" s="12"/>
    </row>
    <row r="32" spans="1:11" ht="15.75">
      <c r="A32" s="6"/>
      <c r="B32" s="48" t="s">
        <v>15</v>
      </c>
      <c r="C32" s="48"/>
      <c r="D32" s="16">
        <f aca="true" t="shared" si="2" ref="D32:J32">SUM(D23:D31)+D12+D22</f>
        <v>71299.98</v>
      </c>
      <c r="E32" s="16">
        <f t="shared" si="2"/>
        <v>-120330.14</v>
      </c>
      <c r="F32" s="16">
        <f t="shared" si="2"/>
        <v>1127970.16</v>
      </c>
      <c r="G32" s="17">
        <f t="shared" si="2"/>
        <v>1137649.4549999998</v>
      </c>
      <c r="H32" s="17">
        <f t="shared" si="2"/>
        <v>1168469.0914699999</v>
      </c>
      <c r="I32" s="17">
        <f t="shared" si="2"/>
        <v>-151149.7764699998</v>
      </c>
      <c r="J32" s="17">
        <f t="shared" si="2"/>
        <v>61620.684999999954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0" zoomScaleNormal="80" zoomScalePageLayoutView="0" workbookViewId="0" topLeftCell="A28">
      <selection activeCell="A51" sqref="A51"/>
    </sheetView>
  </sheetViews>
  <sheetFormatPr defaultColWidth="11.57421875" defaultRowHeight="12.75"/>
  <cols>
    <col min="1" max="1" width="9.28125" style="0" customWidth="1"/>
    <col min="2" max="2" width="51.57421875" style="0" customWidth="1"/>
    <col min="3" max="3" width="42.28125" style="0" customWidth="1"/>
    <col min="4" max="4" width="41.57421875" style="0" customWidth="1"/>
  </cols>
  <sheetData>
    <row r="1" spans="1:4" s="19" customFormat="1" ht="27" customHeight="1">
      <c r="A1" s="49" t="s">
        <v>16</v>
      </c>
      <c r="B1" s="49"/>
      <c r="C1" s="49"/>
      <c r="D1" s="49"/>
    </row>
    <row r="2" spans="1:4" s="19" customFormat="1" ht="27" customHeight="1">
      <c r="A2" s="20" t="s">
        <v>1</v>
      </c>
      <c r="B2" s="21" t="s">
        <v>17</v>
      </c>
      <c r="C2" s="21" t="s">
        <v>2</v>
      </c>
      <c r="D2" s="21" t="s">
        <v>18</v>
      </c>
    </row>
    <row r="3" spans="1:4" s="19" customFormat="1" ht="27" customHeight="1">
      <c r="A3" s="22">
        <v>1</v>
      </c>
      <c r="B3" s="23" t="s">
        <v>19</v>
      </c>
      <c r="C3" s="23" t="s">
        <v>20</v>
      </c>
      <c r="D3" s="23" t="s">
        <v>21</v>
      </c>
    </row>
    <row r="4" spans="1:4" s="19" customFormat="1" ht="34.5" customHeight="1">
      <c r="A4" s="22">
        <v>2</v>
      </c>
      <c r="B4" s="23" t="s">
        <v>22</v>
      </c>
      <c r="C4" s="24" t="s">
        <v>23</v>
      </c>
      <c r="D4" s="23" t="s">
        <v>24</v>
      </c>
    </row>
    <row r="5" spans="1:4" s="19" customFormat="1" ht="42" customHeight="1">
      <c r="A5" s="22">
        <v>3</v>
      </c>
      <c r="B5" s="23" t="s">
        <v>25</v>
      </c>
      <c r="C5" s="24" t="s">
        <v>23</v>
      </c>
      <c r="D5" s="23" t="s">
        <v>26</v>
      </c>
    </row>
    <row r="6" spans="1:4" s="19" customFormat="1" ht="27" customHeight="1">
      <c r="A6" s="50" t="s">
        <v>27</v>
      </c>
      <c r="B6" s="50"/>
      <c r="C6" s="50"/>
      <c r="D6" s="50"/>
    </row>
    <row r="7" spans="1:4" s="19" customFormat="1" ht="27" customHeight="1">
      <c r="A7" s="20" t="s">
        <v>1</v>
      </c>
      <c r="B7" s="21" t="s">
        <v>17</v>
      </c>
      <c r="C7" s="21" t="s">
        <v>2</v>
      </c>
      <c r="D7" s="21" t="s">
        <v>18</v>
      </c>
    </row>
    <row r="8" spans="1:4" s="19" customFormat="1" ht="38.25" customHeight="1">
      <c r="A8" s="22">
        <v>1</v>
      </c>
      <c r="B8" s="23" t="s">
        <v>28</v>
      </c>
      <c r="C8" s="23" t="s">
        <v>20</v>
      </c>
      <c r="D8" s="23"/>
    </row>
    <row r="9" spans="1:4" s="19" customFormat="1" ht="27" customHeight="1">
      <c r="A9" s="22">
        <v>2</v>
      </c>
      <c r="B9" s="23" t="s">
        <v>29</v>
      </c>
      <c r="C9" s="24" t="s">
        <v>23</v>
      </c>
      <c r="D9" s="23" t="s">
        <v>30</v>
      </c>
    </row>
    <row r="10" spans="1:4" s="19" customFormat="1" ht="39.75" customHeight="1">
      <c r="A10" s="22">
        <v>3</v>
      </c>
      <c r="B10" s="23" t="s">
        <v>31</v>
      </c>
      <c r="C10" s="24" t="s">
        <v>23</v>
      </c>
      <c r="D10" s="23"/>
    </row>
    <row r="11" spans="1:4" s="19" customFormat="1" ht="27" customHeight="1">
      <c r="A11" s="50" t="s">
        <v>32</v>
      </c>
      <c r="B11" s="50"/>
      <c r="C11" s="50"/>
      <c r="D11" s="50"/>
    </row>
    <row r="12" spans="1:4" s="19" customFormat="1" ht="27" customHeight="1">
      <c r="A12" s="20" t="s">
        <v>1</v>
      </c>
      <c r="B12" s="21" t="s">
        <v>17</v>
      </c>
      <c r="C12" s="21" t="s">
        <v>2</v>
      </c>
      <c r="D12" s="21" t="s">
        <v>18</v>
      </c>
    </row>
    <row r="13" spans="1:4" s="19" customFormat="1" ht="27" customHeight="1">
      <c r="A13" s="22">
        <v>1</v>
      </c>
      <c r="B13" s="23" t="s">
        <v>33</v>
      </c>
      <c r="C13" s="23" t="s">
        <v>20</v>
      </c>
      <c r="D13" s="23"/>
    </row>
    <row r="14" spans="1:4" s="19" customFormat="1" ht="27" customHeight="1">
      <c r="A14" s="22">
        <v>2</v>
      </c>
      <c r="B14" s="23" t="s">
        <v>34</v>
      </c>
      <c r="C14" s="23" t="s">
        <v>20</v>
      </c>
      <c r="D14" s="23" t="s">
        <v>35</v>
      </c>
    </row>
    <row r="15" spans="1:4" s="19" customFormat="1" ht="27" customHeight="1">
      <c r="A15" s="22">
        <v>3</v>
      </c>
      <c r="B15" s="23" t="s">
        <v>29</v>
      </c>
      <c r="C15" s="24" t="s">
        <v>23</v>
      </c>
      <c r="D15" s="23" t="s">
        <v>36</v>
      </c>
    </row>
    <row r="16" spans="1:4" s="19" customFormat="1" ht="27" customHeight="1">
      <c r="A16" s="25">
        <v>4</v>
      </c>
      <c r="B16" s="23" t="s">
        <v>37</v>
      </c>
      <c r="C16" s="24" t="s">
        <v>23</v>
      </c>
      <c r="D16" s="23"/>
    </row>
    <row r="17" spans="1:4" s="19" customFormat="1" ht="27" customHeight="1">
      <c r="A17" s="50" t="s">
        <v>38</v>
      </c>
      <c r="B17" s="50"/>
      <c r="C17" s="50"/>
      <c r="D17" s="50"/>
    </row>
    <row r="18" spans="1:4" s="19" customFormat="1" ht="27" customHeight="1">
      <c r="A18" s="20" t="s">
        <v>1</v>
      </c>
      <c r="B18" s="21" t="s">
        <v>17</v>
      </c>
      <c r="C18" s="21" t="s">
        <v>2</v>
      </c>
      <c r="D18" s="21" t="s">
        <v>18</v>
      </c>
    </row>
    <row r="19" spans="1:4" s="19" customFormat="1" ht="27" customHeight="1">
      <c r="A19" s="22">
        <v>1</v>
      </c>
      <c r="B19" s="23" t="s">
        <v>39</v>
      </c>
      <c r="C19" s="23" t="s">
        <v>20</v>
      </c>
      <c r="D19" s="23" t="s">
        <v>40</v>
      </c>
    </row>
    <row r="20" spans="1:4" s="19" customFormat="1" ht="40.5" customHeight="1">
      <c r="A20" s="22">
        <v>2</v>
      </c>
      <c r="B20" s="26" t="s">
        <v>41</v>
      </c>
      <c r="C20" s="27" t="s">
        <v>23</v>
      </c>
      <c r="D20" s="26"/>
    </row>
    <row r="21" spans="1:4" s="19" customFormat="1" ht="27" customHeight="1">
      <c r="A21" s="50" t="s">
        <v>42</v>
      </c>
      <c r="B21" s="50"/>
      <c r="C21" s="50"/>
      <c r="D21" s="50"/>
    </row>
    <row r="22" spans="1:4" s="19" customFormat="1" ht="27" customHeight="1">
      <c r="A22" s="20" t="s">
        <v>1</v>
      </c>
      <c r="B22" s="21" t="s">
        <v>17</v>
      </c>
      <c r="C22" s="21" t="s">
        <v>2</v>
      </c>
      <c r="D22" s="21" t="s">
        <v>18</v>
      </c>
    </row>
    <row r="23" spans="1:4" s="19" customFormat="1" ht="27" customHeight="1">
      <c r="A23" s="22">
        <v>1</v>
      </c>
      <c r="B23" s="23" t="s">
        <v>43</v>
      </c>
      <c r="C23" s="24" t="s">
        <v>23</v>
      </c>
      <c r="D23" s="23" t="s">
        <v>44</v>
      </c>
    </row>
    <row r="24" spans="1:4" s="19" customFormat="1" ht="27" customHeight="1">
      <c r="A24" s="22">
        <v>2</v>
      </c>
      <c r="B24" s="23" t="s">
        <v>45</v>
      </c>
      <c r="C24" s="24" t="s">
        <v>23</v>
      </c>
      <c r="D24" s="23"/>
    </row>
    <row r="25" spans="1:4" s="19" customFormat="1" ht="35.25" customHeight="1">
      <c r="A25" s="22">
        <v>3</v>
      </c>
      <c r="B25" s="23" t="s">
        <v>22</v>
      </c>
      <c r="C25" s="24" t="s">
        <v>20</v>
      </c>
      <c r="D25" s="23" t="s">
        <v>46</v>
      </c>
    </row>
    <row r="26" spans="1:4" s="19" customFormat="1" ht="27" customHeight="1">
      <c r="A26" s="22">
        <v>4</v>
      </c>
      <c r="B26" s="23" t="s">
        <v>47</v>
      </c>
      <c r="C26" s="24" t="s">
        <v>23</v>
      </c>
      <c r="D26" s="23"/>
    </row>
    <row r="27" spans="1:4" s="19" customFormat="1" ht="27" customHeight="1">
      <c r="A27" s="50" t="s">
        <v>48</v>
      </c>
      <c r="B27" s="50"/>
      <c r="C27" s="50"/>
      <c r="D27" s="50"/>
    </row>
    <row r="28" spans="1:4" s="19" customFormat="1" ht="27" customHeight="1">
      <c r="A28" s="20" t="s">
        <v>1</v>
      </c>
      <c r="B28" s="21" t="s">
        <v>17</v>
      </c>
      <c r="C28" s="21" t="s">
        <v>2</v>
      </c>
      <c r="D28" s="21" t="s">
        <v>18</v>
      </c>
    </row>
    <row r="29" spans="1:4" s="19" customFormat="1" ht="27" customHeight="1">
      <c r="A29" s="22">
        <v>1</v>
      </c>
      <c r="B29" s="23" t="s">
        <v>49</v>
      </c>
      <c r="C29" s="24" t="s">
        <v>23</v>
      </c>
      <c r="D29" s="23" t="s">
        <v>50</v>
      </c>
    </row>
    <row r="30" spans="1:4" s="19" customFormat="1" ht="36.75" customHeight="1">
      <c r="A30" s="22">
        <v>2</v>
      </c>
      <c r="B30" s="23" t="s">
        <v>51</v>
      </c>
      <c r="C30" s="24" t="s">
        <v>20</v>
      </c>
      <c r="D30" s="23"/>
    </row>
    <row r="31" spans="1:4" s="19" customFormat="1" ht="36.75" customHeight="1">
      <c r="A31" s="22">
        <v>3</v>
      </c>
      <c r="B31" s="23" t="s">
        <v>52</v>
      </c>
      <c r="C31" s="24" t="s">
        <v>23</v>
      </c>
      <c r="D31" s="23"/>
    </row>
    <row r="32" spans="1:4" s="19" customFormat="1" ht="27" customHeight="1">
      <c r="A32" s="49" t="s">
        <v>53</v>
      </c>
      <c r="B32" s="49"/>
      <c r="C32" s="49"/>
      <c r="D32" s="49"/>
    </row>
    <row r="33" spans="1:4" s="19" customFormat="1" ht="27" customHeight="1">
      <c r="A33" s="20" t="s">
        <v>1</v>
      </c>
      <c r="B33" s="21" t="s">
        <v>17</v>
      </c>
      <c r="C33" s="21" t="s">
        <v>2</v>
      </c>
      <c r="D33" s="21" t="s">
        <v>18</v>
      </c>
    </row>
    <row r="34" spans="1:4" s="19" customFormat="1" ht="36" customHeight="1">
      <c r="A34" s="22">
        <v>1</v>
      </c>
      <c r="B34" s="23" t="s">
        <v>54</v>
      </c>
      <c r="C34" s="24" t="s">
        <v>23</v>
      </c>
      <c r="D34" s="23"/>
    </row>
    <row r="35" spans="1:4" s="19" customFormat="1" ht="40.5" customHeight="1">
      <c r="A35" s="22">
        <v>2</v>
      </c>
      <c r="B35" s="23" t="s">
        <v>55</v>
      </c>
      <c r="C35" s="24" t="s">
        <v>23</v>
      </c>
      <c r="D35" s="23"/>
    </row>
    <row r="36" spans="1:4" s="19" customFormat="1" ht="27" customHeight="1">
      <c r="A36" s="50" t="s">
        <v>56</v>
      </c>
      <c r="B36" s="50"/>
      <c r="C36" s="50"/>
      <c r="D36" s="50"/>
    </row>
    <row r="37" spans="1:4" s="19" customFormat="1" ht="27" customHeight="1">
      <c r="A37" s="20" t="s">
        <v>1</v>
      </c>
      <c r="B37" s="21" t="s">
        <v>17</v>
      </c>
      <c r="C37" s="21" t="s">
        <v>2</v>
      </c>
      <c r="D37" s="21" t="s">
        <v>18</v>
      </c>
    </row>
    <row r="38" spans="1:4" s="19" customFormat="1" ht="27" customHeight="1">
      <c r="A38" s="22">
        <v>1</v>
      </c>
      <c r="B38" s="23" t="s">
        <v>57</v>
      </c>
      <c r="C38" s="24" t="s">
        <v>23</v>
      </c>
      <c r="D38" s="23"/>
    </row>
    <row r="39" spans="1:4" s="19" customFormat="1" ht="38.25" customHeight="1">
      <c r="A39" s="22">
        <v>2</v>
      </c>
      <c r="B39" s="23" t="s">
        <v>58</v>
      </c>
      <c r="C39" s="24" t="s">
        <v>20</v>
      </c>
      <c r="D39" s="23" t="s">
        <v>59</v>
      </c>
    </row>
    <row r="40" spans="1:4" s="19" customFormat="1" ht="27" customHeight="1">
      <c r="A40" s="22">
        <v>3</v>
      </c>
      <c r="B40" s="23" t="s">
        <v>60</v>
      </c>
      <c r="C40" s="24" t="s">
        <v>20</v>
      </c>
      <c r="D40" s="23" t="s">
        <v>61</v>
      </c>
    </row>
    <row r="41" spans="1:4" s="19" customFormat="1" ht="27" customHeight="1">
      <c r="A41" s="22">
        <v>4</v>
      </c>
      <c r="B41" s="23" t="s">
        <v>62</v>
      </c>
      <c r="C41" s="24" t="s">
        <v>23</v>
      </c>
      <c r="D41" s="23"/>
    </row>
    <row r="42" spans="1:4" s="19" customFormat="1" ht="61.5" customHeight="1">
      <c r="A42" s="22">
        <v>5</v>
      </c>
      <c r="B42" s="23" t="s">
        <v>63</v>
      </c>
      <c r="C42" s="24" t="s">
        <v>20</v>
      </c>
      <c r="D42" s="23" t="s">
        <v>64</v>
      </c>
    </row>
    <row r="43" spans="1:4" s="19" customFormat="1" ht="27" customHeight="1">
      <c r="A43" s="22">
        <v>6</v>
      </c>
      <c r="B43" s="23" t="s">
        <v>65</v>
      </c>
      <c r="C43" s="24" t="s">
        <v>20</v>
      </c>
      <c r="D43" s="23" t="s">
        <v>66</v>
      </c>
    </row>
    <row r="44" spans="1:4" s="19" customFormat="1" ht="27" customHeight="1">
      <c r="A44" s="50" t="s">
        <v>67</v>
      </c>
      <c r="B44" s="50"/>
      <c r="C44" s="50"/>
      <c r="D44" s="50"/>
    </row>
    <row r="45" spans="1:4" s="19" customFormat="1" ht="27" customHeight="1">
      <c r="A45" s="20" t="s">
        <v>1</v>
      </c>
      <c r="B45" s="21" t="s">
        <v>17</v>
      </c>
      <c r="C45" s="21" t="s">
        <v>2</v>
      </c>
      <c r="D45" s="21" t="s">
        <v>18</v>
      </c>
    </row>
    <row r="46" spans="1:4" s="19" customFormat="1" ht="27" customHeight="1">
      <c r="A46" s="22">
        <v>1</v>
      </c>
      <c r="B46" s="23" t="s">
        <v>68</v>
      </c>
      <c r="C46" s="24" t="s">
        <v>23</v>
      </c>
      <c r="D46" s="23" t="s">
        <v>69</v>
      </c>
    </row>
    <row r="47" spans="1:4" s="19" customFormat="1" ht="27" customHeight="1">
      <c r="A47" s="22">
        <v>2</v>
      </c>
      <c r="B47" s="23" t="s">
        <v>70</v>
      </c>
      <c r="C47" s="24" t="s">
        <v>20</v>
      </c>
      <c r="D47" s="23"/>
    </row>
    <row r="48" spans="1:4" s="19" customFormat="1" ht="27" customHeight="1">
      <c r="A48" s="50" t="s">
        <v>71</v>
      </c>
      <c r="B48" s="50"/>
      <c r="C48" s="50"/>
      <c r="D48" s="50"/>
    </row>
    <row r="49" spans="1:4" s="19" customFormat="1" ht="27" customHeight="1">
      <c r="A49" s="20" t="s">
        <v>1</v>
      </c>
      <c r="B49" s="21" t="s">
        <v>17</v>
      </c>
      <c r="C49" s="21" t="s">
        <v>2</v>
      </c>
      <c r="D49" s="21" t="s">
        <v>18</v>
      </c>
    </row>
    <row r="50" spans="1:4" s="19" customFormat="1" ht="35.25" customHeight="1">
      <c r="A50" s="22">
        <v>1</v>
      </c>
      <c r="B50" s="23" t="s">
        <v>72</v>
      </c>
      <c r="C50" s="24" t="s">
        <v>20</v>
      </c>
      <c r="D50" s="23"/>
    </row>
    <row r="51" s="19" customFormat="1" ht="27" customHeight="1"/>
  </sheetData>
  <sheetProtection selectLockedCells="1" selectUnlockedCells="1"/>
  <mergeCells count="10">
    <mergeCell ref="A32:D32"/>
    <mergeCell ref="A36:D36"/>
    <mergeCell ref="A44:D44"/>
    <mergeCell ref="A48:D48"/>
    <mergeCell ref="A1:D1"/>
    <mergeCell ref="A6:D6"/>
    <mergeCell ref="A11:D11"/>
    <mergeCell ref="A17:D17"/>
    <mergeCell ref="A21:D21"/>
    <mergeCell ref="A27:D27"/>
  </mergeCells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="80" zoomScaleNormal="80" zoomScalePageLayoutView="0" workbookViewId="0" topLeftCell="A31">
      <selection activeCell="I46" sqref="I46"/>
    </sheetView>
  </sheetViews>
  <sheetFormatPr defaultColWidth="11.57421875" defaultRowHeight="12.75"/>
  <cols>
    <col min="1" max="1" width="9.28125" style="0" customWidth="1"/>
    <col min="2" max="2" width="54.421875" style="28" customWidth="1"/>
    <col min="3" max="3" width="43.421875" style="0" customWidth="1"/>
    <col min="4" max="4" width="36.7109375" style="29" customWidth="1"/>
  </cols>
  <sheetData>
    <row r="1" spans="2:4" ht="27" customHeight="1">
      <c r="B1" s="30"/>
      <c r="D1"/>
    </row>
    <row r="2" spans="1:4" s="19" customFormat="1" ht="27" customHeight="1">
      <c r="A2" s="49" t="s">
        <v>73</v>
      </c>
      <c r="B2" s="49"/>
      <c r="C2" s="49"/>
      <c r="D2" s="49"/>
    </row>
    <row r="3" spans="1:4" s="19" customFormat="1" ht="27" customHeight="1">
      <c r="A3" s="20" t="s">
        <v>1</v>
      </c>
      <c r="B3" s="20" t="s">
        <v>17</v>
      </c>
      <c r="C3" s="21" t="s">
        <v>2</v>
      </c>
      <c r="D3" s="20" t="s">
        <v>18</v>
      </c>
    </row>
    <row r="4" spans="1:4" s="19" customFormat="1" ht="27" customHeight="1">
      <c r="A4" s="22">
        <v>1</v>
      </c>
      <c r="B4" s="23" t="s">
        <v>74</v>
      </c>
      <c r="C4" s="24" t="s">
        <v>23</v>
      </c>
      <c r="D4" s="23"/>
    </row>
    <row r="5" spans="1:4" s="19" customFormat="1" ht="36" customHeight="1">
      <c r="A5" s="22">
        <v>2</v>
      </c>
      <c r="B5" s="23" t="s">
        <v>75</v>
      </c>
      <c r="C5" s="24" t="s">
        <v>23</v>
      </c>
      <c r="D5" s="31"/>
    </row>
    <row r="6" spans="1:4" s="19" customFormat="1" ht="27" customHeight="1">
      <c r="A6" s="49" t="s">
        <v>76</v>
      </c>
      <c r="B6" s="49"/>
      <c r="C6" s="49"/>
      <c r="D6" s="49"/>
    </row>
    <row r="7" spans="1:4" s="19" customFormat="1" ht="27" customHeight="1">
      <c r="A7" s="20" t="s">
        <v>1</v>
      </c>
      <c r="B7" s="20" t="s">
        <v>17</v>
      </c>
      <c r="C7" s="21" t="s">
        <v>2</v>
      </c>
      <c r="D7" s="20" t="s">
        <v>18</v>
      </c>
    </row>
    <row r="8" spans="1:4" s="19" customFormat="1" ht="27" customHeight="1">
      <c r="A8" s="22">
        <v>1</v>
      </c>
      <c r="B8" s="23" t="s">
        <v>74</v>
      </c>
      <c r="C8" s="24" t="s">
        <v>23</v>
      </c>
      <c r="D8" s="23"/>
    </row>
    <row r="9" spans="1:4" s="19" customFormat="1" ht="38.25" customHeight="1">
      <c r="A9" s="22">
        <v>2</v>
      </c>
      <c r="B9" s="23" t="s">
        <v>75</v>
      </c>
      <c r="C9" s="24" t="s">
        <v>23</v>
      </c>
      <c r="D9" s="31"/>
    </row>
    <row r="10" spans="1:4" s="19" customFormat="1" ht="42" customHeight="1">
      <c r="A10" s="22">
        <v>3</v>
      </c>
      <c r="B10" s="32" t="s">
        <v>77</v>
      </c>
      <c r="C10" s="23" t="s">
        <v>20</v>
      </c>
      <c r="D10" s="23"/>
    </row>
    <row r="11" spans="1:4" s="19" customFormat="1" ht="27" customHeight="1">
      <c r="A11" s="50" t="s">
        <v>27</v>
      </c>
      <c r="B11" s="50"/>
      <c r="C11" s="50"/>
      <c r="D11" s="50"/>
    </row>
    <row r="12" spans="1:4" s="19" customFormat="1" ht="27" customHeight="1">
      <c r="A12" s="20" t="s">
        <v>1</v>
      </c>
      <c r="B12" s="20" t="s">
        <v>17</v>
      </c>
      <c r="C12" s="21" t="s">
        <v>2</v>
      </c>
      <c r="D12" s="20" t="s">
        <v>18</v>
      </c>
    </row>
    <row r="13" spans="1:4" s="19" customFormat="1" ht="27" customHeight="1">
      <c r="A13" s="22">
        <v>1</v>
      </c>
      <c r="B13" s="23" t="s">
        <v>74</v>
      </c>
      <c r="C13" s="24" t="s">
        <v>23</v>
      </c>
      <c r="D13" s="23"/>
    </row>
    <row r="14" spans="1:4" s="19" customFormat="1" ht="39.75" customHeight="1">
      <c r="A14" s="22">
        <v>2</v>
      </c>
      <c r="B14" s="23" t="s">
        <v>75</v>
      </c>
      <c r="C14" s="24" t="s">
        <v>23</v>
      </c>
      <c r="D14" s="31"/>
    </row>
    <row r="15" spans="1:4" s="19" customFormat="1" ht="27" customHeight="1">
      <c r="A15" s="50" t="s">
        <v>32</v>
      </c>
      <c r="B15" s="50"/>
      <c r="C15" s="50"/>
      <c r="D15" s="50"/>
    </row>
    <row r="16" spans="1:4" s="19" customFormat="1" ht="27" customHeight="1">
      <c r="A16" s="20" t="s">
        <v>1</v>
      </c>
      <c r="B16" s="20" t="s">
        <v>17</v>
      </c>
      <c r="C16" s="21" t="s">
        <v>2</v>
      </c>
      <c r="D16" s="20" t="s">
        <v>18</v>
      </c>
    </row>
    <row r="17" spans="1:4" s="19" customFormat="1" ht="27" customHeight="1">
      <c r="A17" s="22">
        <v>1</v>
      </c>
      <c r="B17" s="23" t="s">
        <v>74</v>
      </c>
      <c r="C17" s="24" t="s">
        <v>23</v>
      </c>
      <c r="D17" s="23"/>
    </row>
    <row r="18" spans="1:4" s="19" customFormat="1" ht="42.75" customHeight="1">
      <c r="A18" s="22">
        <v>2</v>
      </c>
      <c r="B18" s="23" t="s">
        <v>75</v>
      </c>
      <c r="C18" s="24" t="s">
        <v>23</v>
      </c>
      <c r="D18" s="31"/>
    </row>
    <row r="19" spans="1:4" s="19" customFormat="1" ht="27" customHeight="1">
      <c r="A19" s="22">
        <v>3</v>
      </c>
      <c r="B19" s="23" t="s">
        <v>78</v>
      </c>
      <c r="C19" s="24" t="s">
        <v>23</v>
      </c>
      <c r="D19" s="23"/>
    </row>
    <row r="20" spans="1:4" s="19" customFormat="1" ht="27" customHeight="1">
      <c r="A20" s="22">
        <v>4</v>
      </c>
      <c r="B20" s="23" t="s">
        <v>79</v>
      </c>
      <c r="C20" s="24" t="s">
        <v>23</v>
      </c>
      <c r="D20" s="23"/>
    </row>
    <row r="21" spans="1:4" s="19" customFormat="1" ht="27" customHeight="1">
      <c r="A21" s="50" t="s">
        <v>80</v>
      </c>
      <c r="B21" s="50"/>
      <c r="C21" s="50"/>
      <c r="D21" s="50"/>
    </row>
    <row r="22" spans="1:4" s="19" customFormat="1" ht="27" customHeight="1">
      <c r="A22" s="20" t="s">
        <v>1</v>
      </c>
      <c r="B22" s="20" t="s">
        <v>17</v>
      </c>
      <c r="C22" s="21" t="s">
        <v>2</v>
      </c>
      <c r="D22" s="20" t="s">
        <v>18</v>
      </c>
    </row>
    <row r="23" spans="1:4" s="19" customFormat="1" ht="27" customHeight="1">
      <c r="A23" s="22">
        <v>1</v>
      </c>
      <c r="B23" s="23" t="s">
        <v>74</v>
      </c>
      <c r="C23" s="24" t="s">
        <v>23</v>
      </c>
      <c r="D23" s="23"/>
    </row>
    <row r="24" spans="1:4" s="19" customFormat="1" ht="38.25" customHeight="1">
      <c r="A24" s="22">
        <v>2</v>
      </c>
      <c r="B24" s="23" t="s">
        <v>75</v>
      </c>
      <c r="C24" s="24" t="s">
        <v>23</v>
      </c>
      <c r="D24" s="23"/>
    </row>
    <row r="25" spans="1:4" s="19" customFormat="1" ht="27" customHeight="1">
      <c r="A25" s="22">
        <v>3</v>
      </c>
      <c r="B25" s="23" t="s">
        <v>81</v>
      </c>
      <c r="C25" s="24" t="s">
        <v>23</v>
      </c>
      <c r="D25" s="23"/>
    </row>
    <row r="26" spans="1:4" s="19" customFormat="1" ht="27" customHeight="1">
      <c r="A26" s="50" t="s">
        <v>38</v>
      </c>
      <c r="B26" s="50"/>
      <c r="C26" s="50"/>
      <c r="D26" s="50"/>
    </row>
    <row r="27" spans="1:4" s="19" customFormat="1" ht="27" customHeight="1">
      <c r="A27" s="20" t="s">
        <v>1</v>
      </c>
      <c r="B27" s="20" t="s">
        <v>17</v>
      </c>
      <c r="C27" s="21" t="s">
        <v>2</v>
      </c>
      <c r="D27" s="20" t="s">
        <v>18</v>
      </c>
    </row>
    <row r="28" spans="1:4" s="19" customFormat="1" ht="27" customHeight="1">
      <c r="A28" s="22">
        <v>1</v>
      </c>
      <c r="B28" s="23" t="s">
        <v>74</v>
      </c>
      <c r="C28" s="24" t="s">
        <v>23</v>
      </c>
      <c r="D28" s="23"/>
    </row>
    <row r="29" spans="1:4" s="19" customFormat="1" ht="38.25" customHeight="1">
      <c r="A29" s="22">
        <v>2</v>
      </c>
      <c r="B29" s="23" t="s">
        <v>75</v>
      </c>
      <c r="C29" s="24" t="s">
        <v>23</v>
      </c>
      <c r="D29" s="23"/>
    </row>
    <row r="30" spans="1:4" s="19" customFormat="1" ht="27" customHeight="1">
      <c r="A30" s="49" t="s">
        <v>42</v>
      </c>
      <c r="B30" s="49"/>
      <c r="C30" s="49"/>
      <c r="D30" s="49"/>
    </row>
    <row r="31" spans="1:4" s="19" customFormat="1" ht="27" customHeight="1">
      <c r="A31" s="20" t="s">
        <v>1</v>
      </c>
      <c r="B31" s="20" t="s">
        <v>17</v>
      </c>
      <c r="C31" s="21" t="s">
        <v>2</v>
      </c>
      <c r="D31" s="20" t="s">
        <v>18</v>
      </c>
    </row>
    <row r="32" spans="1:4" s="19" customFormat="1" ht="27" customHeight="1">
      <c r="A32" s="22">
        <v>1</v>
      </c>
      <c r="B32" s="23" t="s">
        <v>74</v>
      </c>
      <c r="C32" s="24" t="s">
        <v>23</v>
      </c>
      <c r="D32" s="23"/>
    </row>
    <row r="33" spans="1:4" s="19" customFormat="1" ht="42" customHeight="1">
      <c r="A33" s="22">
        <v>2</v>
      </c>
      <c r="B33" s="23" t="s">
        <v>75</v>
      </c>
      <c r="C33" s="24" t="s">
        <v>23</v>
      </c>
      <c r="D33" s="23"/>
    </row>
    <row r="34" spans="1:4" s="19" customFormat="1" ht="27" customHeight="1">
      <c r="A34" s="49" t="s">
        <v>48</v>
      </c>
      <c r="B34" s="49"/>
      <c r="C34" s="49"/>
      <c r="D34" s="49"/>
    </row>
    <row r="35" spans="1:4" s="19" customFormat="1" ht="27" customHeight="1">
      <c r="A35" s="20" t="s">
        <v>1</v>
      </c>
      <c r="B35" s="20" t="s">
        <v>17</v>
      </c>
      <c r="C35" s="21" t="s">
        <v>2</v>
      </c>
      <c r="D35" s="20" t="s">
        <v>18</v>
      </c>
    </row>
    <row r="36" spans="1:4" s="19" customFormat="1" ht="27" customHeight="1">
      <c r="A36" s="33">
        <v>1</v>
      </c>
      <c r="B36" s="23" t="s">
        <v>74</v>
      </c>
      <c r="C36" s="24" t="s">
        <v>23</v>
      </c>
      <c r="D36" s="23"/>
    </row>
    <row r="37" spans="1:4" s="19" customFormat="1" ht="34.5" customHeight="1">
      <c r="A37" s="22">
        <v>2</v>
      </c>
      <c r="B37" s="23" t="s">
        <v>75</v>
      </c>
      <c r="C37" s="24" t="s">
        <v>23</v>
      </c>
      <c r="D37" s="23"/>
    </row>
    <row r="38" spans="1:4" s="19" customFormat="1" ht="27" customHeight="1">
      <c r="A38" s="49" t="s">
        <v>53</v>
      </c>
      <c r="B38" s="49"/>
      <c r="C38" s="49"/>
      <c r="D38" s="49"/>
    </row>
    <row r="39" spans="1:4" s="19" customFormat="1" ht="27" customHeight="1">
      <c r="A39" s="20" t="s">
        <v>1</v>
      </c>
      <c r="B39" s="20" t="s">
        <v>17</v>
      </c>
      <c r="C39" s="21" t="s">
        <v>2</v>
      </c>
      <c r="D39" s="20" t="s">
        <v>18</v>
      </c>
    </row>
    <row r="40" spans="1:4" s="19" customFormat="1" ht="27" customHeight="1">
      <c r="A40" s="22">
        <v>1</v>
      </c>
      <c r="B40" s="23" t="s">
        <v>74</v>
      </c>
      <c r="C40" s="24" t="s">
        <v>23</v>
      </c>
      <c r="D40" s="23"/>
    </row>
    <row r="41" spans="1:4" s="19" customFormat="1" ht="34.5" customHeight="1">
      <c r="A41" s="22">
        <v>2</v>
      </c>
      <c r="B41" s="23" t="s">
        <v>75</v>
      </c>
      <c r="C41" s="24" t="s">
        <v>23</v>
      </c>
      <c r="D41" s="23"/>
    </row>
    <row r="42" spans="1:4" s="19" customFormat="1" ht="27" customHeight="1">
      <c r="A42" s="49" t="s">
        <v>82</v>
      </c>
      <c r="B42" s="49"/>
      <c r="C42" s="49"/>
      <c r="D42" s="49"/>
    </row>
    <row r="43" spans="1:4" s="19" customFormat="1" ht="27" customHeight="1">
      <c r="A43" s="22">
        <v>1</v>
      </c>
      <c r="B43" s="23" t="s">
        <v>74</v>
      </c>
      <c r="C43" s="24" t="s">
        <v>23</v>
      </c>
      <c r="D43" s="23"/>
    </row>
    <row r="44" spans="1:4" s="19" customFormat="1" ht="47.25" customHeight="1">
      <c r="A44" s="22">
        <v>2</v>
      </c>
      <c r="B44" s="23" t="s">
        <v>75</v>
      </c>
      <c r="C44" s="24" t="s">
        <v>23</v>
      </c>
      <c r="D44" s="23"/>
    </row>
    <row r="45" spans="1:4" s="19" customFormat="1" ht="27" customHeight="1">
      <c r="A45" s="49" t="s">
        <v>83</v>
      </c>
      <c r="B45" s="49"/>
      <c r="C45" s="49"/>
      <c r="D45" s="49"/>
    </row>
    <row r="46" spans="1:4" s="19" customFormat="1" ht="27" customHeight="1">
      <c r="A46" s="22">
        <v>1</v>
      </c>
      <c r="B46" s="23" t="s">
        <v>74</v>
      </c>
      <c r="C46" s="24" t="s">
        <v>23</v>
      </c>
      <c r="D46" s="23"/>
    </row>
    <row r="47" spans="1:4" s="19" customFormat="1" ht="39.75" customHeight="1">
      <c r="A47" s="22">
        <v>2</v>
      </c>
      <c r="B47" s="23" t="s">
        <v>75</v>
      </c>
      <c r="C47" s="24" t="s">
        <v>23</v>
      </c>
      <c r="D47" s="23"/>
    </row>
    <row r="48" spans="1:4" s="19" customFormat="1" ht="27" customHeight="1">
      <c r="A48" s="50" t="s">
        <v>71</v>
      </c>
      <c r="B48" s="50"/>
      <c r="C48" s="50"/>
      <c r="D48" s="50"/>
    </row>
    <row r="49" spans="1:4" s="19" customFormat="1" ht="27" customHeight="1">
      <c r="A49" s="22">
        <v>1</v>
      </c>
      <c r="B49" s="23" t="s">
        <v>74</v>
      </c>
      <c r="C49" s="24" t="s">
        <v>23</v>
      </c>
      <c r="D49" s="23"/>
    </row>
    <row r="50" spans="1:4" s="19" customFormat="1" ht="33" customHeight="1">
      <c r="A50" s="22">
        <v>2</v>
      </c>
      <c r="B50" s="23" t="s">
        <v>75</v>
      </c>
      <c r="C50" s="24" t="s">
        <v>23</v>
      </c>
      <c r="D50" s="23"/>
    </row>
    <row r="51" spans="1:4" s="19" customFormat="1" ht="34.5" customHeight="1">
      <c r="A51" s="22">
        <v>3</v>
      </c>
      <c r="B51" s="23" t="s">
        <v>84</v>
      </c>
      <c r="C51" s="24" t="s">
        <v>23</v>
      </c>
      <c r="D51" s="23"/>
    </row>
    <row r="52" spans="1:4" s="19" customFormat="1" ht="35.25" customHeight="1">
      <c r="A52" s="22">
        <v>4</v>
      </c>
      <c r="B52" s="23" t="s">
        <v>85</v>
      </c>
      <c r="C52" s="24" t="s">
        <v>23</v>
      </c>
      <c r="D52" s="23"/>
    </row>
    <row r="53" spans="2:4" s="19" customFormat="1" ht="27" customHeight="1">
      <c r="B53" s="34"/>
      <c r="D53" s="35"/>
    </row>
  </sheetData>
  <sheetProtection selectLockedCells="1" selectUnlockedCells="1"/>
  <mergeCells count="12">
    <mergeCell ref="A30:D30"/>
    <mergeCell ref="A34:D34"/>
    <mergeCell ref="A38:D38"/>
    <mergeCell ref="A42:D42"/>
    <mergeCell ref="A45:D45"/>
    <mergeCell ref="A48:D48"/>
    <mergeCell ref="A2:D2"/>
    <mergeCell ref="A6:D6"/>
    <mergeCell ref="A11:D11"/>
    <mergeCell ref="A15:D15"/>
    <mergeCell ref="A21:D21"/>
    <mergeCell ref="A26:D26"/>
  </mergeCells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34.8515625" style="0" customWidth="1"/>
    <col min="3" max="3" width="24.7109375" style="0" customWidth="1"/>
  </cols>
  <sheetData>
    <row r="4" spans="1:3" ht="15.75">
      <c r="A4" s="36" t="s">
        <v>1</v>
      </c>
      <c r="B4" s="36" t="s">
        <v>86</v>
      </c>
      <c r="C4" s="36" t="s">
        <v>87</v>
      </c>
    </row>
    <row r="5" spans="1:3" ht="14.25">
      <c r="A5" s="37"/>
      <c r="B5" s="37"/>
      <c r="C5" s="37"/>
    </row>
    <row r="6" spans="1:3" ht="14.25">
      <c r="A6" s="37">
        <v>1</v>
      </c>
      <c r="B6" s="37"/>
      <c r="C6" s="37"/>
    </row>
    <row r="7" spans="1:3" ht="14.25">
      <c r="A7" s="37">
        <v>2</v>
      </c>
      <c r="B7" s="38"/>
      <c r="C7" s="37"/>
    </row>
    <row r="8" spans="1:3" ht="14.25">
      <c r="A8" s="37">
        <v>3</v>
      </c>
      <c r="B8" s="38"/>
      <c r="C8" s="37"/>
    </row>
    <row r="9" spans="1:3" ht="14.25">
      <c r="A9" s="37">
        <v>4</v>
      </c>
      <c r="B9" s="38"/>
      <c r="C9" s="37"/>
    </row>
    <row r="10" spans="1:3" ht="14.25">
      <c r="A10" s="37">
        <v>5</v>
      </c>
      <c r="B10" s="38"/>
      <c r="C10" s="37"/>
    </row>
    <row r="11" spans="1:3" ht="14.25">
      <c r="A11" s="37"/>
      <c r="B11" s="38"/>
      <c r="C11" s="37"/>
    </row>
    <row r="12" spans="1:3" ht="14.25">
      <c r="A12" s="37"/>
      <c r="B12" s="38"/>
      <c r="C12" s="37"/>
    </row>
    <row r="13" spans="1:3" ht="14.25">
      <c r="A13" s="39"/>
      <c r="B13" s="40" t="s">
        <v>88</v>
      </c>
      <c r="C13" s="39">
        <f>C6+C7+C8+C9+C10</f>
        <v>0</v>
      </c>
    </row>
    <row r="14" spans="1:3" ht="14.25">
      <c r="A14" s="41"/>
      <c r="B14" s="42"/>
      <c r="C14" s="41"/>
    </row>
    <row r="15" spans="1:3" ht="14.25">
      <c r="A15" s="41"/>
      <c r="B15" s="42"/>
      <c r="C15" s="41"/>
    </row>
    <row r="16" spans="1:3" ht="14.25">
      <c r="A16" s="41"/>
      <c r="B16" s="42"/>
      <c r="C16" s="41"/>
    </row>
    <row r="17" spans="1:3" ht="14.25">
      <c r="A17" s="41"/>
      <c r="B17" s="42"/>
      <c r="C17" s="41"/>
    </row>
    <row r="18" spans="1:3" ht="14.25">
      <c r="A18" s="41"/>
      <c r="B18" s="42"/>
      <c r="C18" s="41"/>
    </row>
    <row r="19" spans="1:3" ht="14.25">
      <c r="A19" s="41"/>
      <c r="B19" s="42"/>
      <c r="C19" s="41"/>
    </row>
    <row r="20" spans="1:3" ht="14.25">
      <c r="A20" s="41"/>
      <c r="B20" s="41"/>
      <c r="C20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2019-11-07T05:27:00Z</dcterms:modified>
  <cp:category/>
  <cp:version/>
  <cp:contentType/>
  <cp:contentStatus/>
</cp:coreProperties>
</file>